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EM\Desktop\"/>
    </mc:Choice>
  </mc:AlternateContent>
  <xr:revisionPtr revIDLastSave="0" documentId="13_ncr:1_{138865B6-30DE-40BE-BC8D-A71539D9F42B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BOŞ!$A$1:$M$46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4" i="1" l="1"/>
  <c r="M19" i="1"/>
  <c r="M20" i="1"/>
  <c r="M21" i="1"/>
  <c r="M22" i="1"/>
  <c r="M23" i="1"/>
  <c r="M25" i="1"/>
  <c r="M26" i="1"/>
  <c r="M27" i="1"/>
  <c r="M28" i="1"/>
  <c r="M30" i="1"/>
  <c r="M31" i="1"/>
  <c r="M32" i="1"/>
</calcChain>
</file>

<file path=xl/sharedStrings.xml><?xml version="1.0" encoding="utf-8"?>
<sst xmlns="http://schemas.openxmlformats.org/spreadsheetml/2006/main" count="49" uniqueCount="43">
  <si>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</si>
  <si>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</si>
  <si>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</si>
  <si>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</si>
  <si>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</si>
  <si>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</si>
  <si>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</si>
  <si>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</si>
  <si>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</si>
  <si>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</si>
  <si>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</si>
  <si>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</si>
  <si>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</si>
  <si>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</si>
  <si>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</si>
  <si>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</si>
  <si>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</si>
  <si>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</si>
  <si>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</si>
  <si>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</si>
  <si>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</si>
  <si>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</si>
  <si>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</si>
  <si>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</si>
  <si>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</si>
  <si>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</si>
  <si>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</si>
  <si>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</si>
  <si>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</si>
  <si>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</si>
  <si>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</si>
  <si>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</si>
  <si>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BATMAN ÇİÇEK METAL</t>
  </si>
  <si>
    <t>3009 TRAPEZ SEMERİ</t>
  </si>
  <si>
    <t>METRE</t>
  </si>
  <si>
    <t>ADET</t>
  </si>
  <si>
    <t>ZIVANA</t>
  </si>
  <si>
    <t>3009 YUVARLAK OLUK 0,40 MM</t>
  </si>
  <si>
    <t>3009 YUVARLAK OLUK 0,50 MM</t>
  </si>
  <si>
    <t>3009 YUVARLAK OLUK KANCASI</t>
  </si>
  <si>
    <t>3009 YUVARLAK OLUK KÖŞESİ</t>
  </si>
  <si>
    <t>3009 OLUK YAN KAPAK</t>
  </si>
  <si>
    <t>3009 İNİŞ HAZNE PVC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</si>
</sst>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2" formatCode="_-* #,##0\ &quot;TL&quot;_-;\-* #,##0\ &quot;TL&quot;_-;_-* &quot;-&quot;\ &quot;TL&quot;_-;_-@_-"/>
    <numFmt numFmtId="44" formatCode="_-* #,##0.00\ &quot;TL&quot;_-;\-* #,##0.00\ &quot;TL&quot;_-;_-* &quot;-&quot;??\ &quot;TL&quot;_-;_-@_-"/>
    <numFmt numFmtId="43" formatCode="_-* #,##0.00_-;\-* #,##0.00_-;_-* &quot;-&quot;??_-;_-@_-"/>
    <numFmt numFmtId="164" formatCode="_-* #,##0.00\ &quot;₺&quot;_-;\-* #,##0.00\ &quot;₺&quot;_-;_-* &quot;-&quot;??\ &quot;₺&quot;_-;_-@_-"/>
    <numFmt numFmtId="165" formatCode="#,##0.00\ &quot;₺&quot;"/>
    <numFmt numFmtId="166" formatCode="_-* #,##0\ _T_L_-;\-* #,##0\ _T_L_-;_-* &quot;-&quot;\ _T_L_-;_-@_-"/>
    <numFmt numFmtId="167" formatCode="_-* #,##0.00\ _T_L_-;\-* #,##0.00\ _T_L_-;_-* &quot;-&quot;??\ _T_L_-;_-@_-"/>
    <numFmt numFmtId="168" formatCode="#,##0.0_);\(#,##0.0\)"/>
    <numFmt numFmtId="169" formatCode="_(* #,##0.0000_);_(* \(#,##0.0000\);_(* &quot;-&quot;??_);_(@_)"/>
    <numFmt numFmtId="170" formatCode="0%\);[Red]\(0%"/>
    <numFmt numFmtId="171" formatCode="0%_);[Red]\(0%\)"/>
    <numFmt numFmtId="172" formatCode="_(&quot;$&quot;* #,##0.00_);_(&quot;$&quot;* \(#,##0.00\);_(&quot;$&quot;* &quot;-&quot;??_);_(@_)"/>
    <numFmt numFmtId="173" formatCode="0.0%;\(0.0%\)"/>
    <numFmt numFmtId="174" formatCode="0.000%"/>
    <numFmt numFmtId="175" formatCode="0.00000%"/>
    <numFmt numFmtId="176" formatCode="\$#,##0\ ;\(\$#,##0\)"/>
    <numFmt numFmtId="177" formatCode="m\o\n\th\ d\,\ yyyy"/>
    <numFmt numFmtId="178" formatCode="_-* #,##0\ _T_L_-;\-* #,##0\ _T_L_-;_-* &quot;-&quot;??\ _T_L_-;_-@_-"/>
    <numFmt numFmtId="179" formatCode="_-* #,##0.0000\ _T_L_-;\-* #,##0.0000\ _T_L_-;_-* &quot;-&quot;??\ _T_L_-;_-@_-"/>
    <numFmt numFmtId="180" formatCode="_([$€]* #,##0.00_);_([$€]* \(#,##0.00\);_([$€]* &quot;-&quot;??_);_(@_)"/>
    <numFmt numFmtId="181" formatCode="&quot;$&quot;#,##0.00_);\(&quot;$&quot;#,##0.00\)"/>
    <numFmt numFmtId="182" formatCode="_(&quot;$&quot;* #,##0_);_(&quot;$&quot;* \(#,##0\);_(&quot;$&quot;* &quot;-&quot;_);_(@_)"/>
    <numFmt numFmtId="183" formatCode="#."/>
    <numFmt numFmtId="184" formatCode="_(* #,##0_);_(* \(#,##0\);_(* &quot;-&quot;_);_(@_)"/>
    <numFmt numFmtId="185" formatCode="_(* #,##0.00_);_(* \(#,##0.00\);_(* &quot;-&quot;??_);_(@_)"/>
    <numFmt numFmtId="186" formatCode="0.00_)"/>
    <numFmt numFmtId="187" formatCode="&quot;$&quot;#,##0.0_);\(&quot;$&quot;#,##0.0\)"/>
    <numFmt numFmtId="188" formatCode="0.00000000%"/>
    <numFmt numFmtId="189" formatCode="0.000000000%"/>
    <numFmt numFmtId="190" formatCode="_-* #,##0.0\ _T_L_-;\-* #,##0.0\ _T_L_-;_-* &quot;-&quot;??\ _T_L_-;_-@_-"/>
    <numFmt numFmtId="191" formatCode="_-* #,##0.000\ _T_L_-;\-* #,##0.000\ _T_L_-;_-* &quot;-&quot;??\ _T_L_-;_-@_-"/>
  </numFmts>
  <fonts count="70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sz val="10"/>
      <color theme="1"/>
      <name val="Calibri"/>
      <family val="2"/>
      <charset val="162"/>
      <scheme val="minor"/>
    </font>
    <font>
      <b/>
      <sz val="1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45">
    <xf numFmtId="0" fontId="0" fillId="0" borderId="0"/>
    <xf numFmtId="0" fontId="11" fillId="0" borderId="0"/>
    <xf numFmtId="166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6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68" fontId="26" fillId="0" borderId="0" applyFill="0" applyBorder="0" applyAlignment="0"/>
    <xf numFmtId="169" fontId="26" fillId="0" borderId="0" applyFill="0" applyBorder="0" applyAlignment="0"/>
    <xf numFmtId="170" fontId="27" fillId="0" borderId="0" applyFill="0" applyBorder="0" applyAlignment="0"/>
    <xf numFmtId="171" fontId="27" fillId="0" borderId="0" applyFill="0" applyBorder="0" applyAlignment="0"/>
    <xf numFmtId="172" fontId="26" fillId="0" borderId="0" applyFill="0" applyBorder="0" applyAlignment="0"/>
    <xf numFmtId="173" fontId="26" fillId="0" borderId="0" applyFill="0" applyBorder="0" applyAlignment="0"/>
    <xf numFmtId="168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2" fontId="26" fillId="0" borderId="0" applyFont="0" applyFill="0" applyBorder="0" applyAlignment="0" applyProtection="0"/>
    <xf numFmtId="174" fontId="25" fillId="0" borderId="0" applyFont="0" applyFill="0" applyBorder="0" applyAlignment="0" applyProtection="0"/>
    <xf numFmtId="174" fontId="25" fillId="0" borderId="0" applyFont="0" applyFill="0" applyBorder="0" applyAlignment="0" applyProtection="0"/>
    <xf numFmtId="174" fontId="25" fillId="0" borderId="0" applyFont="0" applyFill="0" applyBorder="0" applyAlignment="0" applyProtection="0"/>
    <xf numFmtId="174" fontId="25" fillId="0" borderId="0" applyFont="0" applyFill="0" applyBorder="0" applyAlignment="0" applyProtection="0"/>
    <xf numFmtId="175" fontId="25" fillId="0" borderId="0" applyFont="0" applyFill="0" applyBorder="0" applyAlignment="0" applyProtection="0"/>
    <xf numFmtId="174" fontId="25" fillId="0" borderId="0" applyFont="0" applyFill="0" applyBorder="0" applyAlignment="0" applyProtection="0"/>
    <xf numFmtId="167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68" fontId="26" fillId="0" borderId="0" applyFont="0" applyFill="0" applyBorder="0" applyAlignment="0" applyProtection="0"/>
    <xf numFmtId="176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7" fontId="35" fillId="0" borderId="0">
      <protection locked="0"/>
    </xf>
    <xf numFmtId="178" fontId="36" fillId="0" borderId="0" applyFont="0" applyFill="0" applyBorder="0" applyAlignment="0" applyProtection="0"/>
    <xf numFmtId="179" fontId="36" fillId="0" borderId="0" applyFont="0" applyFill="0" applyBorder="0" applyAlignment="0" applyProtection="0"/>
    <xf numFmtId="44" fontId="37" fillId="0" borderId="0">
      <alignment horizontal="centerContinuous"/>
    </xf>
    <xf numFmtId="172" fontId="26" fillId="0" borderId="0" applyFill="0" applyBorder="0" applyAlignment="0"/>
    <xf numFmtId="168" fontId="26" fillId="0" borderId="0" applyFill="0" applyBorder="0" applyAlignment="0"/>
    <xf numFmtId="172" fontId="26" fillId="0" borderId="0" applyFill="0" applyBorder="0" applyAlignment="0"/>
    <xf numFmtId="173" fontId="26" fillId="0" borderId="0" applyFill="0" applyBorder="0" applyAlignment="0"/>
    <xf numFmtId="168" fontId="26" fillId="0" borderId="0" applyFill="0" applyBorder="0" applyAlignment="0"/>
    <xf numFmtId="0" fontId="38" fillId="8" borderId="17" applyNumberFormat="0" applyAlignment="0" applyProtection="0"/>
    <xf numFmtId="180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1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2" fontId="25" fillId="0" borderId="0">
      <protection locked="0"/>
    </xf>
    <xf numFmtId="182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3" fontId="46" fillId="0" borderId="0">
      <protection locked="0"/>
    </xf>
    <xf numFmtId="183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2" fontId="26" fillId="0" borderId="0" applyFill="0" applyBorder="0" applyAlignment="0"/>
    <xf numFmtId="168" fontId="26" fillId="0" borderId="0" applyFill="0" applyBorder="0" applyAlignment="0"/>
    <xf numFmtId="172" fontId="26" fillId="0" borderId="0" applyFill="0" applyBorder="0" applyAlignment="0"/>
    <xf numFmtId="173" fontId="26" fillId="0" borderId="0" applyFill="0" applyBorder="0" applyAlignment="0"/>
    <xf numFmtId="168" fontId="26" fillId="0" borderId="0" applyFill="0" applyBorder="0" applyAlignment="0"/>
    <xf numFmtId="0" fontId="51" fillId="0" borderId="13" applyNumberFormat="0" applyFill="0" applyAlignment="0" applyProtection="0"/>
    <xf numFmtId="184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2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6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7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4" fontId="55" fillId="0" borderId="0" applyFont="0" applyFill="0" applyBorder="0" applyAlignment="0" applyProtection="0"/>
    <xf numFmtId="171" fontId="27" fillId="0" borderId="0" applyFont="0" applyFill="0" applyBorder="0" applyAlignment="0" applyProtection="0"/>
    <xf numFmtId="171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2" fontId="26" fillId="0" borderId="0" applyFill="0" applyBorder="0" applyAlignment="0"/>
    <xf numFmtId="168" fontId="26" fillId="0" borderId="0" applyFill="0" applyBorder="0" applyAlignment="0"/>
    <xf numFmtId="172" fontId="26" fillId="0" borderId="0" applyFill="0" applyBorder="0" applyAlignment="0"/>
    <xf numFmtId="173" fontId="26" fillId="0" borderId="0" applyFill="0" applyBorder="0" applyAlignment="0"/>
    <xf numFmtId="168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6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88" fontId="12" fillId="0" borderId="0" applyFill="0" applyBorder="0" applyAlignment="0"/>
    <xf numFmtId="189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6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0" fontId="36" fillId="0" borderId="0" applyFont="0" applyFill="0" applyBorder="0" applyAlignment="0" applyProtection="0"/>
    <xf numFmtId="191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79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165" fontId="2" fillId="2" borderId="4" xfId="0" applyNumberFormat="1" applyFont="1" applyFill="1" applyBorder="1"/>
    <xf numFmtId="165" fontId="2" fillId="2" borderId="3" xfId="0" applyNumberFormat="1" applyFont="1" applyFill="1" applyBorder="1"/>
    <xf numFmtId="0" fontId="5" fillId="2" borderId="0" xfId="0" applyFont="1" applyFill="1" applyAlignment="1"/>
    <xf numFmtId="0" fontId="3" fillId="2" borderId="0" xfId="0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5" fontId="0" fillId="2" borderId="2" xfId="0" applyNumberFormat="1" applyFont="1" applyFill="1" applyBorder="1" applyAlignment="1">
      <alignment vertical="center"/>
    </xf>
    <xf numFmtId="165" fontId="0" fillId="2" borderId="3" xfId="0" applyNumberFormat="1" applyFon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 applyBorder="1" applyAlignment="1"/>
    <xf numFmtId="0" fontId="8" fillId="2" borderId="6" xfId="0" applyFont="1" applyFill="1" applyBorder="1" applyAlignment="1"/>
    <xf numFmtId="0" fontId="8" fillId="2" borderId="7" xfId="0" applyFont="1" applyFill="1" applyBorder="1" applyAlignment="1"/>
    <xf numFmtId="0" fontId="8" fillId="2" borderId="8" xfId="0" applyFont="1" applyFill="1" applyBorder="1" applyAlignment="1"/>
    <xf numFmtId="0" fontId="8" fillId="2" borderId="9" xfId="0" applyFont="1" applyFill="1" applyBorder="1" applyAlignment="1"/>
    <xf numFmtId="0" fontId="8" fillId="2" borderId="10" xfId="0" applyFont="1" applyFill="1" applyBorder="1" applyAlignment="1"/>
    <xf numFmtId="0" fontId="8" fillId="2" borderId="11" xfId="0" applyFont="1" applyFill="1" applyBorder="1" applyAlignment="1"/>
    <xf numFmtId="0" fontId="8" fillId="2" borderId="5" xfId="0" applyFont="1" applyFill="1" applyBorder="1" applyAlignment="1"/>
    <xf numFmtId="0" fontId="8" fillId="2" borderId="12" xfId="0" applyFont="1" applyFill="1" applyBorder="1" applyAlignment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165" fontId="0" fillId="2" borderId="3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165" fontId="68" fillId="2" borderId="3" xfId="0" applyNumberFormat="1" applyFont="1" applyFill="1" applyBorder="1" applyAlignment="1">
      <alignment horizontal="center" vertical="center"/>
    </xf>
    <xf numFmtId="165" fontId="0" fillId="2" borderId="2" xfId="0" applyNumberFormat="1" applyFon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wrapText="1"/>
    </xf>
    <xf numFmtId="0" fontId="69" fillId="2" borderId="0" xfId="1244" applyFont="1" applyFill="1" applyAlignment="1" applyProtection="1">
      <alignment horizontal="left" wrapText="1"/>
    </xf>
    <xf numFmtId="0" fontId="69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66675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/Users/Mac/AppData/Local/Microsoft/Windows/Temporary%20Internet%20Files/Content.Outlook/6D4Q9PJ9/GU&#776;NES&#807;%20MI&#775;MARLIK/Katar/Nt-idbcd-wg1/USER/SETSUBI/ME-2&#31309;&#31639;/01&#31309;&#31639;&#12503;&#12525;&#12472;&#12455;&#12463;&#12488;/&#20013;&#22269;/(2004.12)ACW%20PJ(&#12381;&#12398;2&#65289;/pulau%20final/WINDOWS/Desktop/New%20Folder/Qo-1585.xls?1345ACD0" TargetMode="External"/><Relationship Id="rId1" Type="http://schemas.openxmlformats.org/officeDocument/2006/relationships/externalLinkPath" Target="file:///\\1345ACD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6"/>
  <sheetViews>
    <sheetView tabSelected="1" view="pageBreakPreview" topLeftCell="A13" zoomScaleSheetLayoutView="100" workbookViewId="0">
      <selection activeCell="K24" sqref="K24:L24"/>
    </sheetView>
  </sheetViews>
  <sheetFormatPr defaultRowHeight="15"/>
  <cols>
    <col min="1" max="1" width="4.42578125" style="1" customWidth="1"/>
    <col min="2" max="2" width="7.28515625" style="1" customWidth="1"/>
    <col min="3" max="5" width="7.7109375" style="1" customWidth="1"/>
    <col min="6" max="6" width="5.7109375" style="1" customWidth="1"/>
    <col min="7" max="7" width="8.7109375" style="1" customWidth="1"/>
    <col min="8" max="8" width="1" style="1" customWidth="1"/>
    <col min="9" max="9" width="6.28515625" style="1" customWidth="1"/>
    <col min="10" max="10" width="7.42578125" style="1" customWidth="1"/>
    <col min="11" max="11" width="9" style="1" customWidth="1"/>
    <col min="12" max="12" width="6" style="1" customWidth="1"/>
    <col min="13" max="13" width="13" style="1" customWidth="1"/>
    <col min="14" max="16384" width="9.140625" style="1"/>
  </cols>
  <sheetData>
    <row r="1" spans="1:21" ht="15" customHeight="1">
      <c r="G1" s="2"/>
      <c r="H1" s="73"/>
      <c r="I1" s="73"/>
      <c r="J1" s="3"/>
      <c r="K1" s="4"/>
      <c r="L1" s="69"/>
      <c r="M1" s="69"/>
    </row>
    <row r="2" spans="1:21" ht="15" customHeight="1">
      <c r="G2" s="26"/>
      <c r="H2" s="27" t="s">
        <v>21</v>
      </c>
      <c r="I2" s="73" t="s">
        <v>22</v>
      </c>
      <c r="J2" s="73"/>
      <c r="K2" s="73"/>
      <c r="L2" s="73"/>
      <c r="M2" s="6"/>
    </row>
    <row r="3" spans="1:21" ht="15" customHeight="1">
      <c r="G3" s="6"/>
      <c r="H3" s="6"/>
      <c r="I3" s="67" t="s">
        <v>23</v>
      </c>
      <c r="J3" s="67"/>
      <c r="K3" s="67"/>
      <c r="L3" s="69" t="s">
        <v>19</v>
      </c>
      <c r="M3" s="69"/>
    </row>
    <row r="4" spans="1:21" ht="9.9499999999999993" customHeight="1">
      <c r="I4" s="6"/>
      <c r="J4" s="6"/>
      <c r="K4" s="7"/>
      <c r="L4" s="69"/>
      <c r="M4" s="69"/>
      <c r="P4" s="2"/>
      <c r="Q4" s="73"/>
      <c r="R4" s="73"/>
    </row>
    <row r="5" spans="1:21" ht="15" customHeight="1">
      <c r="H5" s="27" t="s">
        <v>0</v>
      </c>
      <c r="I5" s="73" t="s">
        <v>24</v>
      </c>
      <c r="J5" s="73"/>
      <c r="K5" s="73"/>
      <c r="L5" s="69"/>
      <c r="M5" s="69"/>
      <c r="O5" s="34"/>
      <c r="P5" s="35"/>
      <c r="Q5" s="35"/>
      <c r="R5"/>
      <c r="S5"/>
      <c r="T5"/>
      <c r="U5"/>
    </row>
    <row r="6" spans="1:21" ht="15" customHeight="1">
      <c r="A6" s="74"/>
      <c r="B6" s="74"/>
      <c r="C6" s="74"/>
      <c r="D6" s="74"/>
      <c r="E6" s="74"/>
      <c r="F6" s="8"/>
      <c r="G6" s="28"/>
      <c r="H6" s="27" t="s">
        <v>1</v>
      </c>
      <c r="I6" s="73" t="s">
        <v>25</v>
      </c>
      <c r="J6" s="73"/>
      <c r="K6" s="73"/>
      <c r="L6" s="28"/>
      <c r="M6" s="28"/>
      <c r="O6" s="34"/>
      <c r="P6"/>
      <c r="Q6"/>
      <c r="R6"/>
      <c r="S6"/>
      <c r="T6"/>
      <c r="U6"/>
    </row>
    <row r="7" spans="1:21" ht="15" customHeight="1">
      <c r="A7" s="74"/>
      <c r="B7" s="74"/>
      <c r="C7" s="74"/>
      <c r="D7" s="74"/>
      <c r="E7" s="74"/>
      <c r="F7" s="8"/>
      <c r="G7" s="28"/>
      <c r="H7" s="27" t="s">
        <v>27</v>
      </c>
      <c r="I7" s="73" t="s">
        <v>28</v>
      </c>
      <c r="J7" s="73"/>
      <c r="K7" s="73"/>
      <c r="L7" s="28"/>
      <c r="M7" s="28"/>
      <c r="O7" s="34"/>
      <c r="P7"/>
      <c r="Q7"/>
      <c r="R7"/>
      <c r="S7"/>
      <c r="T7"/>
      <c r="U7"/>
    </row>
    <row r="8" spans="1:21" ht="15" customHeight="1">
      <c r="A8" s="74"/>
      <c r="B8" s="74"/>
      <c r="C8" s="74"/>
      <c r="D8" s="74"/>
      <c r="E8" s="74"/>
      <c r="F8" s="8"/>
      <c r="G8" s="9"/>
      <c r="H8" s="29" t="s">
        <v>20</v>
      </c>
      <c r="I8" s="76" t="s">
        <v>30</v>
      </c>
      <c r="J8" s="77"/>
      <c r="K8" s="77"/>
      <c r="L8" s="77"/>
      <c r="M8" s="77"/>
      <c r="O8" s="34"/>
      <c r="P8" s="36"/>
      <c r="Q8" s="36"/>
      <c r="R8" s="36"/>
      <c r="S8" s="36"/>
      <c r="T8" s="37"/>
      <c r="U8" s="36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76" t="s">
        <v>26</v>
      </c>
      <c r="J9" s="77"/>
      <c r="K9" s="77"/>
      <c r="L9" s="77"/>
      <c r="M9" s="77"/>
      <c r="P9" s="25"/>
      <c r="Q9" s="25"/>
      <c r="R9" s="2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3"/>
      <c r="J10" s="44"/>
      <c r="K10" s="44"/>
      <c r="L10" s="44"/>
      <c r="M10" s="44"/>
      <c r="P10" s="38"/>
      <c r="Q10" s="38"/>
      <c r="R10" s="38"/>
    </row>
    <row r="11" spans="1:21" ht="15.75">
      <c r="A11" s="66" t="s">
        <v>2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P11" s="78"/>
      <c r="Q11" s="78"/>
      <c r="R11" s="78"/>
    </row>
    <row r="12" spans="1:21">
      <c r="A12" s="67"/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68" t="s">
        <v>3</v>
      </c>
      <c r="B14" s="68"/>
      <c r="C14" s="1" t="s">
        <v>32</v>
      </c>
      <c r="J14" s="70" t="s">
        <v>4</v>
      </c>
      <c r="K14" s="70"/>
      <c r="L14" s="71">
        <v>44744</v>
      </c>
      <c r="M14" s="69"/>
    </row>
    <row r="15" spans="1:21" ht="5.0999999999999996" customHeight="1">
      <c r="A15" s="39"/>
      <c r="B15" s="39"/>
      <c r="J15" s="41"/>
      <c r="K15" s="41"/>
      <c r="L15" s="42"/>
      <c r="M15" s="40"/>
    </row>
    <row r="16" spans="1:21">
      <c r="A16" s="68" t="s">
        <v>5</v>
      </c>
      <c r="B16" s="68"/>
      <c r="C16" s="69"/>
      <c r="D16" s="69"/>
      <c r="E16" s="69"/>
      <c r="F16" s="69"/>
      <c r="G16" s="69"/>
      <c r="J16" s="70" t="s">
        <v>6</v>
      </c>
      <c r="K16" s="70"/>
      <c r="L16" s="69"/>
      <c r="M16" s="69"/>
    </row>
    <row r="17" spans="1:23" ht="9.9499999999999993" customHeight="1">
      <c r="Q17" s="2"/>
    </row>
    <row r="18" spans="1:23">
      <c r="A18" s="11" t="s">
        <v>7</v>
      </c>
      <c r="B18" s="72" t="s">
        <v>8</v>
      </c>
      <c r="C18" s="72"/>
      <c r="D18" s="72"/>
      <c r="E18" s="72"/>
      <c r="F18" s="72"/>
      <c r="G18" s="72"/>
      <c r="H18" s="72"/>
      <c r="I18" s="12" t="s">
        <v>9</v>
      </c>
      <c r="J18" s="54" t="s">
        <v>10</v>
      </c>
      <c r="K18" s="12" t="s">
        <v>11</v>
      </c>
      <c r="L18" s="12"/>
      <c r="M18" s="54" t="s">
        <v>12</v>
      </c>
      <c r="Q18" s="2"/>
    </row>
    <row r="19" spans="1:23" ht="24.95" customHeight="1" thickBot="1">
      <c r="A19" s="31">
        <v>1</v>
      </c>
      <c r="B19" s="61" t="s">
        <v>37</v>
      </c>
      <c r="C19" s="61"/>
      <c r="D19" s="61"/>
      <c r="E19" s="61"/>
      <c r="F19" s="61"/>
      <c r="G19" s="61"/>
      <c r="H19" s="61"/>
      <c r="I19" s="31">
        <v>1</v>
      </c>
      <c r="J19" s="31" t="s">
        <v>34</v>
      </c>
      <c r="K19" s="65">
        <v>31.5</v>
      </c>
      <c r="L19" s="65"/>
      <c r="M19" s="32">
        <f>SUM(I19*K19)</f>
        <v>31.5</v>
      </c>
      <c r="Q19" s="75"/>
      <c r="R19" s="75"/>
      <c r="S19" s="75"/>
      <c r="T19" s="75"/>
      <c r="U19" s="75"/>
      <c r="V19" s="75"/>
      <c r="W19" s="75"/>
    </row>
    <row r="20" spans="1:23" ht="24.95" customHeight="1" thickBot="1">
      <c r="A20" s="30">
        <v>2</v>
      </c>
      <c r="B20" s="61" t="s">
        <v>38</v>
      </c>
      <c r="C20" s="61"/>
      <c r="D20" s="61"/>
      <c r="E20" s="61"/>
      <c r="F20" s="61"/>
      <c r="G20" s="61"/>
      <c r="H20" s="61"/>
      <c r="I20" s="30">
        <v>1</v>
      </c>
      <c r="J20" s="30" t="s">
        <v>34</v>
      </c>
      <c r="K20" s="62">
        <v>37</v>
      </c>
      <c r="L20" s="62"/>
      <c r="M20" s="33">
        <f>SUM(I20*K20)</f>
        <v>37</v>
      </c>
    </row>
    <row r="21" spans="1:23" ht="24.95" customHeight="1" thickBot="1">
      <c r="A21" s="30">
        <v>3</v>
      </c>
      <c r="B21" s="61" t="s">
        <v>39</v>
      </c>
      <c r="C21" s="61"/>
      <c r="D21" s="61"/>
      <c r="E21" s="61"/>
      <c r="F21" s="61"/>
      <c r="G21" s="61"/>
      <c r="H21" s="61"/>
      <c r="I21" s="30">
        <v>1</v>
      </c>
      <c r="J21" s="30" t="s">
        <v>35</v>
      </c>
      <c r="K21" s="62">
        <v>5</v>
      </c>
      <c r="L21" s="62"/>
      <c r="M21" s="33">
        <f t="shared" ref="M21:M28" si="0">SUM(I21*K21)</f>
        <v>5</v>
      </c>
    </row>
    <row r="22" spans="1:23" ht="24.95" customHeight="1" thickBot="1">
      <c r="A22" s="30">
        <v>4</v>
      </c>
      <c r="B22" s="61" t="s">
        <v>40</v>
      </c>
      <c r="C22" s="61"/>
      <c r="D22" s="61"/>
      <c r="E22" s="61"/>
      <c r="F22" s="61"/>
      <c r="G22" s="61"/>
      <c r="H22" s="61"/>
      <c r="I22" s="30">
        <v>1</v>
      </c>
      <c r="J22" s="30" t="s">
        <v>35</v>
      </c>
      <c r="K22" s="62">
        <v>40</v>
      </c>
      <c r="L22" s="62"/>
      <c r="M22" s="33">
        <f t="shared" si="0"/>
        <v>40</v>
      </c>
    </row>
    <row r="23" spans="1:23" ht="24.95" customHeight="1" thickBot="1">
      <c r="A23" s="30">
        <v>5</v>
      </c>
      <c r="B23" s="61" t="s">
        <v>42</v>
      </c>
      <c r="C23" s="61"/>
      <c r="D23" s="61"/>
      <c r="E23" s="61"/>
      <c r="F23" s="61"/>
      <c r="G23" s="61"/>
      <c r="H23" s="61"/>
      <c r="I23" s="30">
        <v>1</v>
      </c>
      <c r="J23" s="30" t="s">
        <v>35</v>
      </c>
      <c r="K23" s="62">
        <v>28</v>
      </c>
      <c r="L23" s="62"/>
      <c r="M23" s="33">
        <f t="shared" si="0"/>
        <v>28</v>
      </c>
    </row>
    <row r="24" spans="1:23" ht="24.95" customHeight="1" thickBot="1">
      <c r="A24" s="30">
        <v>6</v>
      </c>
      <c r="B24" s="61" t="s">
        <v>36</v>
      </c>
      <c r="C24" s="61"/>
      <c r="D24" s="61"/>
      <c r="E24" s="61"/>
      <c r="F24" s="61"/>
      <c r="G24" s="61"/>
      <c r="H24" s="61"/>
      <c r="I24" s="30">
        <v>1</v>
      </c>
      <c r="J24" s="30" t="s">
        <v>35</v>
      </c>
      <c r="K24" s="62">
        <v>7</v>
      </c>
      <c r="L24" s="62"/>
      <c r="M24" s="33">
        <f t="shared" si="0"/>
        <v>7</v>
      </c>
    </row>
    <row r="25" spans="1:23" ht="24.95" customHeight="1" thickBot="1">
      <c r="A25" s="30">
        <v>7</v>
      </c>
      <c r="B25" s="61" t="s">
        <v>41</v>
      </c>
      <c r="C25" s="61"/>
      <c r="D25" s="61"/>
      <c r="E25" s="61"/>
      <c r="F25" s="61"/>
      <c r="G25" s="61"/>
      <c r="H25" s="61"/>
      <c r="I25" s="30">
        <v>1</v>
      </c>
      <c r="J25" s="30" t="s">
        <v>35</v>
      </c>
      <c r="K25" s="64">
        <v>3.5</v>
      </c>
      <c r="L25" s="64"/>
      <c r="M25" s="33">
        <f t="shared" si="0"/>
        <v>3.5</v>
      </c>
    </row>
    <row r="26" spans="1:23" ht="24.95" customHeight="1" thickBot="1">
      <c r="A26" s="30">
        <v>8</v>
      </c>
      <c r="B26" s="61" t="s">
        <v>33</v>
      </c>
      <c r="C26" s="61"/>
      <c r="D26" s="61"/>
      <c r="E26" s="61"/>
      <c r="F26" s="61"/>
      <c r="G26" s="61"/>
      <c r="H26" s="61"/>
      <c r="I26" s="30">
        <v>1</v>
      </c>
      <c r="J26" s="30" t="s">
        <v>35</v>
      </c>
      <c r="K26" s="64">
        <v>0.5</v>
      </c>
      <c r="L26" s="64"/>
      <c r="M26" s="33">
        <f t="shared" si="0"/>
        <v>0.5</v>
      </c>
    </row>
    <row r="27" spans="1:23" ht="24.95" customHeight="1" thickBot="1">
      <c r="A27" s="30">
        <v>9</v>
      </c>
      <c r="B27" s="63"/>
      <c r="C27" s="63"/>
      <c r="D27" s="63"/>
      <c r="E27" s="63"/>
      <c r="F27" s="63"/>
      <c r="G27" s="63"/>
      <c r="H27" s="63"/>
      <c r="I27" s="30"/>
      <c r="J27" s="30"/>
      <c r="K27" s="64"/>
      <c r="L27" s="64"/>
      <c r="M27" s="33">
        <f t="shared" si="0"/>
        <v>0</v>
      </c>
    </row>
    <row r="28" spans="1:23" ht="24.95" customHeight="1" thickBot="1">
      <c r="A28" s="30">
        <v>10</v>
      </c>
      <c r="B28" s="63"/>
      <c r="C28" s="63"/>
      <c r="D28" s="63"/>
      <c r="E28" s="63"/>
      <c r="F28" s="63"/>
      <c r="G28" s="63"/>
      <c r="H28" s="63"/>
      <c r="I28" s="30"/>
      <c r="J28" s="30"/>
      <c r="K28" s="64"/>
      <c r="L28" s="64"/>
      <c r="M28" s="33">
        <f t="shared" si="0"/>
        <v>0</v>
      </c>
    </row>
    <row r="29" spans="1:23" ht="9.9499999999999993" customHeight="1"/>
    <row r="30" spans="1:23" ht="15" customHeight="1" thickBot="1">
      <c r="J30" s="57" t="s">
        <v>13</v>
      </c>
      <c r="K30" s="57"/>
      <c r="L30" s="57"/>
      <c r="M30" s="13">
        <f>SUM(M19:M29)</f>
        <v>152.5</v>
      </c>
    </row>
    <row r="31" spans="1:23" ht="15" customHeight="1" thickBot="1">
      <c r="J31" s="58" t="s">
        <v>14</v>
      </c>
      <c r="K31" s="58"/>
      <c r="L31" s="58"/>
      <c r="M31" s="14">
        <f>M30*0.18</f>
        <v>27.45</v>
      </c>
    </row>
    <row r="32" spans="1:23" ht="15" customHeight="1" thickBot="1">
      <c r="A32" s="59"/>
      <c r="B32" s="59"/>
      <c r="C32" s="59"/>
      <c r="D32" s="59"/>
      <c r="E32" s="59"/>
      <c r="F32" s="59"/>
      <c r="G32" s="59"/>
      <c r="H32" s="59"/>
      <c r="I32" s="59"/>
      <c r="J32" s="58" t="s">
        <v>15</v>
      </c>
      <c r="K32" s="58"/>
      <c r="L32" s="58"/>
      <c r="M32" s="14">
        <f>SUM(M30:M31)</f>
        <v>179.95</v>
      </c>
    </row>
    <row r="33" spans="1:13" ht="15" customHeight="1">
      <c r="A33" s="2" t="s">
        <v>16</v>
      </c>
    </row>
    <row r="34" spans="1:13" ht="8.1" customHeight="1">
      <c r="A34" s="2"/>
    </row>
    <row r="35" spans="1:13" ht="24.95" customHeight="1">
      <c r="A35" s="60" t="s">
        <v>29</v>
      </c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</row>
    <row r="36" spans="1:13" ht="15" customHeight="1">
      <c r="A36" s="55" t="s">
        <v>31</v>
      </c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</row>
    <row r="37" spans="1:13" ht="15" customHeight="1"/>
    <row r="38" spans="1:13" ht="15" customHeight="1"/>
    <row r="39" spans="1:13" ht="15" customHeight="1"/>
    <row r="40" spans="1:13" ht="15" customHeight="1">
      <c r="B40" s="56" t="s">
        <v>17</v>
      </c>
      <c r="C40" s="56"/>
      <c r="D40" s="56"/>
      <c r="J40" s="56" t="s">
        <v>18</v>
      </c>
      <c r="K40" s="56"/>
      <c r="L40" s="56"/>
      <c r="M40" s="56"/>
    </row>
    <row r="41" spans="1:13" ht="15" customHeight="1">
      <c r="A41" s="46"/>
      <c r="B41" s="47"/>
      <c r="C41" s="47"/>
      <c r="D41" s="47"/>
      <c r="E41" s="48"/>
      <c r="F41" s="15"/>
      <c r="H41" s="16"/>
      <c r="I41" s="16"/>
      <c r="J41" s="17"/>
      <c r="K41" s="18"/>
      <c r="L41" s="18"/>
      <c r="M41" s="19"/>
    </row>
    <row r="42" spans="1:13" ht="15" customHeight="1">
      <c r="A42" s="49"/>
      <c r="B42" s="45"/>
      <c r="C42" s="45"/>
      <c r="D42" s="45"/>
      <c r="E42" s="50"/>
      <c r="H42" s="16"/>
      <c r="I42" s="16"/>
      <c r="J42" s="20"/>
      <c r="K42" s="16"/>
      <c r="L42" s="16"/>
      <c r="M42" s="21"/>
    </row>
    <row r="43" spans="1:13" ht="15" customHeight="1">
      <c r="A43" s="49"/>
      <c r="B43" s="45"/>
      <c r="C43" s="45"/>
      <c r="D43" s="45"/>
      <c r="E43" s="50"/>
      <c r="H43" s="16"/>
      <c r="I43" s="16"/>
      <c r="J43" s="20"/>
      <c r="K43" s="16"/>
      <c r="L43" s="16"/>
      <c r="M43" s="21"/>
    </row>
    <row r="44" spans="1:13" ht="15" customHeight="1">
      <c r="A44" s="49"/>
      <c r="B44" s="45"/>
      <c r="C44" s="45"/>
      <c r="D44" s="45"/>
      <c r="E44" s="50"/>
      <c r="H44" s="16"/>
      <c r="I44" s="16"/>
      <c r="J44" s="20"/>
      <c r="K44" s="16"/>
      <c r="L44" s="16"/>
      <c r="M44" s="21"/>
    </row>
    <row r="45" spans="1:13" ht="15" customHeight="1">
      <c r="A45" s="51"/>
      <c r="B45" s="52"/>
      <c r="C45" s="52"/>
      <c r="D45" s="52"/>
      <c r="E45" s="53"/>
      <c r="H45" s="16"/>
      <c r="I45" s="16"/>
      <c r="J45" s="22"/>
      <c r="K45" s="23"/>
      <c r="L45" s="23"/>
      <c r="M45" s="24"/>
    </row>
    <row r="46" spans="1:13" ht="15" customHeight="1"/>
  </sheetData>
  <mergeCells count="53">
    <mergeCell ref="Q4:R4"/>
    <mergeCell ref="Q19:W19"/>
    <mergeCell ref="I5:K5"/>
    <mergeCell ref="I6:K6"/>
    <mergeCell ref="I8:M8"/>
    <mergeCell ref="P11:R11"/>
    <mergeCell ref="I9:M9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B19:H1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L16:M16"/>
    <mergeCell ref="B18:H18"/>
    <mergeCell ref="B20:H20"/>
    <mergeCell ref="K20:L20"/>
    <mergeCell ref="B21:H21"/>
    <mergeCell ref="K21:L21"/>
    <mergeCell ref="B22:H22"/>
    <mergeCell ref="K22:L22"/>
    <mergeCell ref="B23:H23"/>
    <mergeCell ref="K23:L23"/>
    <mergeCell ref="B25:H25"/>
    <mergeCell ref="B28:H28"/>
    <mergeCell ref="B26:H26"/>
    <mergeCell ref="B27:H27"/>
    <mergeCell ref="K25:L25"/>
    <mergeCell ref="K26:L26"/>
    <mergeCell ref="K27:L27"/>
    <mergeCell ref="K28:L28"/>
    <mergeCell ref="B24:H24"/>
    <mergeCell ref="K24:L24"/>
    <mergeCell ref="B40:D40"/>
    <mergeCell ref="J40:M40"/>
    <mergeCell ref="J30:L30"/>
    <mergeCell ref="J31:L31"/>
    <mergeCell ref="A32:I32"/>
    <mergeCell ref="J32:L32"/>
    <mergeCell ref="A35:M35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8" orientation="portrait" r:id="rId2"/>
  <headerFooter>
    <oddHeader>&amp;LKUVEYTTÜRK KATILIM BANKASI
KENAN YILDIRIM
TR 70 0020 5000 0000 9402 9000 02</oddHead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OEM</cp:lastModifiedBy>
  <cp:lastPrinted>2022-07-02T08:51:52Z</cp:lastPrinted>
  <dcterms:created xsi:type="dcterms:W3CDTF">2019-05-22T13:01:37Z</dcterms:created>
  <dcterms:modified xsi:type="dcterms:W3CDTF">2022-07-02T08:59:53Z</dcterms:modified>
</cp:coreProperties>
</file>